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VO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<sst xmlns="http://schemas.openxmlformats.org/spreadsheetml/2006/main" count="28" uniqueCount="17">
  <si>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 xml:space="preserve">AVOS - Fíbrové disky </t>
  </si>
  <si>
    <t>Brusivo s otvory po obvodu umožňující lepší chlazení a pohled na broušený povrch</t>
  </si>
  <si>
    <t>Rozměr 115 x 22,2</t>
  </si>
  <si>
    <t>Zrnitost</t>
  </si>
  <si>
    <t>F293</t>
  </si>
  <si>
    <t>F944</t>
  </si>
  <si>
    <t>F827</t>
  </si>
  <si>
    <t>BEAR-TEX</t>
  </si>
  <si>
    <t>Korund</t>
  </si>
  <si>
    <t>SG</t>
  </si>
  <si>
    <t>Zirkon</t>
  </si>
  <si>
    <t>Leštění</t>
  </si>
  <si>
    <t>Balení</t>
  </si>
  <si>
    <t>100ks</t>
  </si>
  <si>
    <t>AVOS Unašeč 115 - M14</t>
  </si>
  <si>
    <t>Rozměr 180x22,2</t>
  </si>
  <si>
    <t>AVOS Unašeč 180 - M14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</si>
</sst>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 CE"/>
      <family val="2"/>
    </font>
    <font>
      <sz val="10"/>
      <name val="Arial"/>
      <family val="0"/>
    </font>
    <font>
      <b/>
      <u val="single"/>
      <sz val="16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5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16.50390625" style="1" customWidth="1"/>
    <col min="2" max="5" width="15.50390625" style="1" customWidth="1"/>
    <col min="6" max="16384" width="9.00390625" style="1" customWidth="1"/>
  </cols>
  <sheetData>
    <row r="1" spans="1:6" ht="19.5">
      <c r="A1" s="2" t="s">
        <v>0</v>
      </c>
      <c r="E1" s="3">
        <f>1.03*1.03</f>
        <v>1.0609</v>
      </c>
      <c r="F1" s="3">
        <v>1</v>
      </c>
    </row>
    <row r="3" ht="13.5">
      <c r="A3" s="4" t="s">
        <v>1</v>
      </c>
    </row>
    <row r="4" ht="13.5">
      <c r="A4" s="4" t="s">
        <v>2</v>
      </c>
    </row>
    <row r="5" spans="1:5" ht="12.75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</row>
    <row r="6" spans="1:5" ht="12.75">
      <c r="A6" s="9"/>
      <c r="B6" s="10" t="s">
        <v>8</v>
      </c>
      <c r="C6" s="11" t="s">
        <v>9</v>
      </c>
      <c r="D6" s="11" t="s">
        <v>10</v>
      </c>
      <c r="E6" s="12" t="s">
        <v>11</v>
      </c>
    </row>
    <row r="7" spans="1:5" ht="12.75">
      <c r="A7" s="13">
        <v>36</v>
      </c>
      <c r="B7" s="14">
        <v>637367</v>
      </c>
      <c r="C7" s="15">
        <v>637379</v>
      </c>
      <c r="D7" s="15">
        <v>637373</v>
      </c>
      <c r="E7" s="16"/>
    </row>
    <row r="8" spans="1:5" ht="12.75">
      <c r="A8" s="13"/>
      <c r="B8" s="17">
        <f>E1*17.8</f>
        <v>18.88402</v>
      </c>
      <c r="C8" s="18">
        <f>E1*28</f>
        <v>29.705199999999998</v>
      </c>
      <c r="D8" s="18">
        <f>E1*21.7</f>
        <v>23.02153</v>
      </c>
      <c r="E8" s="19"/>
    </row>
    <row r="9" spans="1:5" ht="12.75">
      <c r="A9" s="13"/>
      <c r="B9" s="20"/>
      <c r="C9" s="21"/>
      <c r="D9" s="21"/>
      <c r="E9" s="22"/>
    </row>
    <row r="10" spans="1:5" ht="12.75">
      <c r="A10" s="13">
        <v>50</v>
      </c>
      <c r="B10" s="14">
        <v>637368</v>
      </c>
      <c r="C10" s="15">
        <v>637380</v>
      </c>
      <c r="D10" s="15">
        <v>637374</v>
      </c>
      <c r="E10" s="16"/>
    </row>
    <row r="11" spans="1:5" ht="12.75">
      <c r="A11" s="13"/>
      <c r="B11" s="17">
        <f>E1*15.4</f>
        <v>16.33786</v>
      </c>
      <c r="C11" s="18">
        <f>E1*24</f>
        <v>25.461599999999997</v>
      </c>
      <c r="D11" s="18">
        <f>E1*19.3</f>
        <v>20.47537</v>
      </c>
      <c r="E11" s="19"/>
    </row>
    <row r="12" spans="1:5" ht="12.75">
      <c r="A12" s="13"/>
      <c r="B12" s="20"/>
      <c r="C12" s="21"/>
      <c r="D12" s="21"/>
      <c r="E12" s="22"/>
    </row>
    <row r="13" spans="1:5" ht="12.75">
      <c r="A13" s="13">
        <v>60</v>
      </c>
      <c r="B13" s="14">
        <v>637369</v>
      </c>
      <c r="C13" s="15">
        <v>637381</v>
      </c>
      <c r="D13" s="15">
        <v>637375</v>
      </c>
      <c r="E13" s="16"/>
    </row>
    <row r="14" spans="1:5" ht="12.75">
      <c r="A14" s="13"/>
      <c r="B14" s="17">
        <f>E1*13.8</f>
        <v>14.64042</v>
      </c>
      <c r="C14" s="18">
        <f>E1*21.6</f>
        <v>22.91544</v>
      </c>
      <c r="D14" s="18">
        <f>E1*19.3</f>
        <v>20.47537</v>
      </c>
      <c r="E14" s="19"/>
    </row>
    <row r="15" spans="1:5" ht="12.75">
      <c r="A15" s="13"/>
      <c r="B15" s="20"/>
      <c r="C15" s="21"/>
      <c r="D15" s="21"/>
      <c r="E15" s="22"/>
    </row>
    <row r="16" spans="1:5" ht="12.75">
      <c r="A16" s="13">
        <v>80</v>
      </c>
      <c r="B16" s="14">
        <v>637370</v>
      </c>
      <c r="C16" s="15">
        <v>637382</v>
      </c>
      <c r="D16" s="15">
        <v>637376</v>
      </c>
      <c r="E16" s="16">
        <v>637386</v>
      </c>
    </row>
    <row r="17" spans="1:5" ht="12.75">
      <c r="A17" s="13"/>
      <c r="B17" s="17">
        <f>E1*12.8</f>
        <v>13.57952</v>
      </c>
      <c r="C17" s="18">
        <f>E1*19.3</f>
        <v>20.47537</v>
      </c>
      <c r="D17" s="18">
        <f>E1*17.7</f>
        <v>18.777929999999998</v>
      </c>
      <c r="E17" s="19">
        <f>E1*107.1</f>
        <v>113.62239</v>
      </c>
    </row>
    <row r="18" spans="1:5" ht="12.75">
      <c r="A18" s="13"/>
      <c r="B18" s="20"/>
      <c r="C18" s="21"/>
      <c r="D18" s="21"/>
      <c r="E18" s="22"/>
    </row>
    <row r="19" spans="1:5" ht="12.75">
      <c r="A19" s="13">
        <v>100</v>
      </c>
      <c r="B19" s="14">
        <v>637371</v>
      </c>
      <c r="C19" s="15">
        <v>637383</v>
      </c>
      <c r="D19" s="15">
        <v>637377</v>
      </c>
      <c r="E19" s="16"/>
    </row>
    <row r="20" spans="1:5" ht="12.75">
      <c r="A20" s="13"/>
      <c r="B20" s="17">
        <f>E1*11.3</f>
        <v>11.98817</v>
      </c>
      <c r="C20" s="18">
        <f>E1*18.7</f>
        <v>19.838829999999998</v>
      </c>
      <c r="D20" s="18">
        <f>E1*16.83</f>
        <v>17.854946999999996</v>
      </c>
      <c r="E20" s="19"/>
    </row>
    <row r="21" spans="1:5" ht="12.75">
      <c r="A21" s="13"/>
      <c r="B21" s="20"/>
      <c r="C21" s="21"/>
      <c r="D21" s="21"/>
      <c r="E21" s="22"/>
    </row>
    <row r="22" spans="1:5" ht="12.75">
      <c r="A22" s="13">
        <v>120</v>
      </c>
      <c r="B22" s="14">
        <v>637372</v>
      </c>
      <c r="C22" s="15"/>
      <c r="D22" s="15">
        <v>637378</v>
      </c>
      <c r="E22" s="16">
        <v>637385</v>
      </c>
    </row>
    <row r="23" spans="1:5" ht="12.75">
      <c r="A23" s="13"/>
      <c r="B23" s="17">
        <f>E1*11.3</f>
        <v>11.98817</v>
      </c>
      <c r="C23" s="18"/>
      <c r="D23" s="18">
        <f>E1*16.83</f>
        <v>17.854946999999996</v>
      </c>
      <c r="E23" s="19">
        <f>E1*98.2</f>
        <v>104.18038</v>
      </c>
    </row>
    <row r="24" spans="1:5" ht="12.75">
      <c r="A24" s="13"/>
      <c r="B24" s="20"/>
      <c r="C24" s="21"/>
      <c r="D24" s="21"/>
      <c r="E24" s="22"/>
    </row>
    <row r="25" spans="1:5" ht="12.75">
      <c r="A25" s="13">
        <v>320</v>
      </c>
      <c r="B25" s="14"/>
      <c r="C25" s="15"/>
      <c r="D25" s="15"/>
      <c r="E25" s="16">
        <v>637384</v>
      </c>
    </row>
    <row r="26" spans="1:5" ht="12.75">
      <c r="A26" s="13"/>
      <c r="B26" s="17"/>
      <c r="C26" s="18"/>
      <c r="D26" s="18"/>
      <c r="E26" s="19">
        <f>E1*98.2</f>
        <v>104.18038</v>
      </c>
    </row>
    <row r="27" spans="1:5" ht="12.75">
      <c r="A27" s="13" t="s">
        <v>12</v>
      </c>
      <c r="B27" s="20" t="s">
        <v>13</v>
      </c>
      <c r="C27" s="21"/>
      <c r="D27" s="21"/>
      <c r="E27" s="22"/>
    </row>
    <row r="28" spans="1:5" ht="12.75">
      <c r="A28" s="23"/>
      <c r="B28" s="24"/>
      <c r="C28" s="25"/>
      <c r="D28" s="25"/>
      <c r="E28" s="26"/>
    </row>
    <row r="29" spans="1:3" ht="13.5">
      <c r="A29" s="4" t="s">
        <v>14</v>
      </c>
      <c r="C29" s="27">
        <v>637629</v>
      </c>
    </row>
    <row r="30" ht="12.75">
      <c r="C30" s="28">
        <f>F1*320</f>
        <v>320</v>
      </c>
    </row>
    <row r="31" ht="13.5">
      <c r="A31" s="4" t="s">
        <v>15</v>
      </c>
    </row>
    <row r="32" spans="1:5" ht="12.75">
      <c r="A32" s="5" t="s">
        <v>3</v>
      </c>
      <c r="B32" s="6" t="s">
        <v>4</v>
      </c>
      <c r="C32" s="7" t="s">
        <v>5</v>
      </c>
      <c r="D32" s="7" t="s">
        <v>6</v>
      </c>
      <c r="E32" s="8" t="s">
        <v>7</v>
      </c>
    </row>
    <row r="33" spans="1:5" ht="12.75">
      <c r="A33" s="9"/>
      <c r="B33" s="10" t="s">
        <v>8</v>
      </c>
      <c r="C33" s="11" t="s">
        <v>9</v>
      </c>
      <c r="D33" s="11" t="s">
        <v>10</v>
      </c>
      <c r="E33" s="12" t="s">
        <v>11</v>
      </c>
    </row>
    <row r="34" spans="1:5" ht="12.75">
      <c r="A34" s="13">
        <v>36</v>
      </c>
      <c r="B34" s="14">
        <v>699936</v>
      </c>
      <c r="C34" s="15">
        <v>699949</v>
      </c>
      <c r="D34" s="15">
        <v>699942</v>
      </c>
      <c r="E34" s="16"/>
    </row>
    <row r="35" spans="1:5" ht="12.75">
      <c r="A35" s="13"/>
      <c r="B35" s="17">
        <f>E1*27.5</f>
        <v>29.17475</v>
      </c>
      <c r="C35" s="18">
        <f>E1*43.8</f>
        <v>46.46742</v>
      </c>
      <c r="D35" s="18">
        <f>E1*27.5</f>
        <v>29.17475</v>
      </c>
      <c r="E35" s="19"/>
    </row>
    <row r="36" spans="1:5" ht="12.75">
      <c r="A36" s="13"/>
      <c r="B36" s="20"/>
      <c r="C36" s="21"/>
      <c r="D36" s="21"/>
      <c r="E36" s="22"/>
    </row>
    <row r="37" spans="1:5" ht="12.75">
      <c r="A37" s="13">
        <v>50</v>
      </c>
      <c r="B37" s="14">
        <v>699937</v>
      </c>
      <c r="C37" s="15">
        <v>699950</v>
      </c>
      <c r="D37" s="15">
        <v>699943</v>
      </c>
      <c r="E37" s="16"/>
    </row>
    <row r="38" spans="1:5" ht="12.75">
      <c r="A38" s="13"/>
      <c r="B38" s="17">
        <f>E1*22.5</f>
        <v>23.87025</v>
      </c>
      <c r="C38" s="18">
        <f>E1*34.9</f>
        <v>37.025409999999994</v>
      </c>
      <c r="D38" s="18">
        <f>E1*23.7</f>
        <v>25.14333</v>
      </c>
      <c r="E38" s="19"/>
    </row>
    <row r="39" spans="1:5" ht="12.75">
      <c r="A39" s="13"/>
      <c r="B39" s="20"/>
      <c r="C39" s="21"/>
      <c r="D39" s="21"/>
      <c r="E39" s="22"/>
    </row>
    <row r="40" spans="1:5" ht="12.75">
      <c r="A40" s="13">
        <v>60</v>
      </c>
      <c r="B40" s="14">
        <v>699938</v>
      </c>
      <c r="C40" s="15">
        <v>699951</v>
      </c>
      <c r="D40" s="15">
        <v>699944</v>
      </c>
      <c r="E40" s="16"/>
    </row>
    <row r="41" spans="1:5" ht="12.75">
      <c r="A41" s="13"/>
      <c r="B41" s="17">
        <f>E1*21.5</f>
        <v>22.80935</v>
      </c>
      <c r="C41" s="18">
        <f>E1*28.9</f>
        <v>30.660009999999996</v>
      </c>
      <c r="D41" s="18">
        <f>E1*22.3</f>
        <v>23.65807</v>
      </c>
      <c r="E41" s="19"/>
    </row>
    <row r="42" spans="1:5" ht="12.75">
      <c r="A42" s="13"/>
      <c r="B42" s="20"/>
      <c r="C42" s="21"/>
      <c r="D42" s="21"/>
      <c r="E42" s="22"/>
    </row>
    <row r="43" spans="1:5" ht="12.75">
      <c r="A43" s="13">
        <v>80</v>
      </c>
      <c r="B43" s="14">
        <v>699939</v>
      </c>
      <c r="C43" s="15">
        <v>699952</v>
      </c>
      <c r="D43" s="15">
        <v>699945</v>
      </c>
      <c r="E43" s="16"/>
    </row>
    <row r="44" spans="1:5" ht="12.75">
      <c r="A44" s="13"/>
      <c r="B44" s="17">
        <f>E1*19.3</f>
        <v>20.47537</v>
      </c>
      <c r="C44" s="18">
        <f>E1*24.5</f>
        <v>25.99205</v>
      </c>
      <c r="D44" s="18">
        <f>E1*19.3</f>
        <v>20.47537</v>
      </c>
      <c r="E44" s="19"/>
    </row>
    <row r="45" spans="1:5" ht="12.75">
      <c r="A45" s="13"/>
      <c r="B45" s="20"/>
      <c r="C45" s="21"/>
      <c r="D45" s="21"/>
      <c r="E45" s="22"/>
    </row>
    <row r="46" spans="1:5" ht="12.75">
      <c r="A46" s="13">
        <v>100</v>
      </c>
      <c r="B46" s="14">
        <v>699940</v>
      </c>
      <c r="C46" s="15">
        <v>699953</v>
      </c>
      <c r="D46" s="15">
        <v>699946</v>
      </c>
      <c r="E46" s="16"/>
    </row>
    <row r="47" spans="1:5" ht="12.75">
      <c r="A47" s="13"/>
      <c r="B47" s="17">
        <f>E1*18.6</f>
        <v>19.73274</v>
      </c>
      <c r="C47" s="18">
        <f>E1*23</f>
        <v>24.4007</v>
      </c>
      <c r="D47" s="18">
        <f>E1*19.3</f>
        <v>20.47537</v>
      </c>
      <c r="E47" s="19"/>
    </row>
    <row r="48" spans="1:5" ht="12.75">
      <c r="A48" s="13"/>
      <c r="B48" s="20"/>
      <c r="C48" s="21"/>
      <c r="D48" s="21"/>
      <c r="E48" s="22"/>
    </row>
    <row r="49" spans="1:5" ht="12.75">
      <c r="A49" s="13">
        <v>120</v>
      </c>
      <c r="B49" s="14">
        <v>699941</v>
      </c>
      <c r="C49" s="15"/>
      <c r="D49" s="15">
        <v>699947</v>
      </c>
      <c r="E49" s="16"/>
    </row>
    <row r="50" spans="1:5" ht="12.75">
      <c r="A50" s="13"/>
      <c r="B50" s="17">
        <f>E1*18.6</f>
        <v>19.73274</v>
      </c>
      <c r="C50" s="18"/>
      <c r="D50" s="18">
        <f>E1*19.3</f>
        <v>20.47537</v>
      </c>
      <c r="E50" s="19"/>
    </row>
    <row r="51" spans="1:5" ht="12.75">
      <c r="A51" s="13"/>
      <c r="B51" s="20"/>
      <c r="C51" s="21"/>
      <c r="D51" s="21"/>
      <c r="E51" s="22"/>
    </row>
    <row r="52" spans="1:5" ht="12.75">
      <c r="A52" s="13">
        <v>320</v>
      </c>
      <c r="B52" s="14"/>
      <c r="C52" s="15"/>
      <c r="D52" s="15"/>
      <c r="E52" s="16"/>
    </row>
    <row r="53" spans="1:5" ht="12.75">
      <c r="A53" s="13"/>
      <c r="B53" s="17"/>
      <c r="C53" s="18"/>
      <c r="D53" s="18"/>
      <c r="E53" s="19"/>
    </row>
    <row r="54" spans="1:5" ht="12.75">
      <c r="A54" s="13" t="s">
        <v>12</v>
      </c>
      <c r="B54" s="20" t="s">
        <v>13</v>
      </c>
      <c r="C54" s="21"/>
      <c r="D54" s="21"/>
      <c r="E54" s="22"/>
    </row>
    <row r="55" spans="1:5" ht="12.75">
      <c r="A55" s="23"/>
      <c r="B55" s="24"/>
      <c r="C55" s="25"/>
      <c r="D55" s="25"/>
      <c r="E55" s="26"/>
    </row>
    <row r="56" spans="1:3" ht="13.5">
      <c r="A56" s="4" t="s">
        <v>16</v>
      </c>
      <c r="C56" s="27">
        <v>700190</v>
      </c>
    </row>
    <row r="57" ht="12.75">
      <c r="C57" s="28">
        <f>E1*472</f>
        <v>500.7448</v>
      </c>
    </row>
  </sheetData>
  <printOptions horizontalCentered="1"/>
  <pageMargins left="0.7875" right="0.7479166666666667" top="0.47847222222222224" bottom="0.4131944444444445" header="0.11805555555555557" footer="0.5118055555555556"/>
  <pageSetup horizontalDpi="300" verticalDpi="300" orientation="portrait" paperSize="9"/>
  <headerFooter alignWithMargins="0">
    <oddHeader>&amp;RCeník brusiva Norton na rok 2010
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2004-01-29T08:48:47Z</cp:lastPrinted>
  <dcterms:created xsi:type="dcterms:W3CDTF">1998-08-17T12:32:10Z</dcterms:created>
  <dcterms:modified xsi:type="dcterms:W3CDTF">2009-12-22T11:11:07Z</dcterms:modified>
  <cp:category/>
  <cp:version/>
  <cp:contentType/>
  <cp:contentStatus/>
  <cp:revision>5</cp:revision>
</cp:coreProperties>
</file>