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<sst xmlns="http://schemas.openxmlformats.org/spreadsheetml/2006/main" count="87" uniqueCount="87">
  <si>
    <t>K60</t>
  </si>
  <si>
    <t>K80</t>
  </si>
  <si>
    <t>K120</t>
  </si>
  <si>
    <t>K150</t>
  </si>
  <si>
    <t>K180</t>
  </si>
  <si>
    <t>K240</t>
  </si>
  <si>
    <t>K320</t>
  </si>
  <si>
    <t>10x10x3</t>
  </si>
  <si>
    <t>RG0001</t>
  </si>
  <si>
    <t>RG0002</t>
  </si>
  <si>
    <t>RG0003</t>
  </si>
  <si>
    <t>RG0004</t>
  </si>
  <si>
    <t>RG0005</t>
  </si>
  <si>
    <t>RG0006</t>
  </si>
  <si>
    <t>RG0007</t>
  </si>
  <si>
    <t>15x15x3</t>
  </si>
  <si>
    <t>RG0008</t>
  </si>
  <si>
    <t>RG0009</t>
  </si>
  <si>
    <t>RG0010</t>
  </si>
  <si>
    <t>RG0011</t>
  </si>
  <si>
    <t>RG0012</t>
  </si>
  <si>
    <t>RG0013</t>
  </si>
  <si>
    <t>RG0014</t>
  </si>
  <si>
    <t>20x5x3</t>
  </si>
  <si>
    <t>RG0015</t>
  </si>
  <si>
    <t>RG0016</t>
  </si>
  <si>
    <t>RG0017</t>
  </si>
  <si>
    <t>RG0018</t>
  </si>
  <si>
    <t>RG0019</t>
  </si>
  <si>
    <t>RG0020</t>
  </si>
  <si>
    <t>RG0021</t>
  </si>
  <si>
    <t>20x10x3</t>
  </si>
  <si>
    <t>RG0022</t>
  </si>
  <si>
    <t>RG0023</t>
  </si>
  <si>
    <t>RG0024</t>
  </si>
  <si>
    <t>RG0025</t>
  </si>
  <si>
    <t>RG0026</t>
  </si>
  <si>
    <t>RG0027</t>
  </si>
  <si>
    <t>RG0028</t>
  </si>
  <si>
    <t>20x15x3</t>
  </si>
  <si>
    <t>RG0029</t>
  </si>
  <si>
    <t>RG0030</t>
  </si>
  <si>
    <t>RG0031</t>
  </si>
  <si>
    <t>RG0032</t>
  </si>
  <si>
    <t>RG0033</t>
  </si>
  <si>
    <t>RG0034</t>
  </si>
  <si>
    <t>RG0035</t>
  </si>
  <si>
    <t>25x10x3</t>
  </si>
  <si>
    <t>RG0043</t>
  </si>
  <si>
    <t>RG0044</t>
  </si>
  <si>
    <t>RG0045</t>
  </si>
  <si>
    <t>RG0046</t>
  </si>
  <si>
    <t>RG0047</t>
  </si>
  <si>
    <t>RG0048</t>
  </si>
  <si>
    <t>RG0049</t>
  </si>
  <si>
    <t>30x5x3</t>
  </si>
  <si>
    <t>RG0071</t>
  </si>
  <si>
    <t>RG0072</t>
  </si>
  <si>
    <t>RG0073</t>
  </si>
  <si>
    <t>RG0074</t>
  </si>
  <si>
    <t>RG0075</t>
  </si>
  <si>
    <t>RG0076</t>
  </si>
  <si>
    <t>RG0077</t>
  </si>
  <si>
    <t>30x10x3</t>
  </si>
  <si>
    <t>RG0078</t>
  </si>
  <si>
    <t>RG0079</t>
  </si>
  <si>
    <t>RG0080</t>
  </si>
  <si>
    <t>RG0081</t>
  </si>
  <si>
    <t>RG0082</t>
  </si>
  <si>
    <t>RG0083</t>
  </si>
  <si>
    <t>RG0084</t>
  </si>
  <si>
    <t>30x15x3</t>
  </si>
  <si>
    <t>RG0085</t>
  </si>
  <si>
    <t>RG0086</t>
  </si>
  <si>
    <t>RG0087</t>
  </si>
  <si>
    <t>RG0088</t>
  </si>
  <si>
    <t>RG0089</t>
  </si>
  <si>
    <t>RG0090</t>
  </si>
  <si>
    <t>RG0091</t>
  </si>
  <si>
    <t>40x10x3</t>
  </si>
  <si>
    <t>RG0106</t>
  </si>
  <si>
    <t>RG0107</t>
  </si>
  <si>
    <t>RG0108</t>
  </si>
  <si>
    <t>RG0109</t>
  </si>
  <si>
    <t>RG0110</t>
  </si>
  <si>
    <t>RG0111</t>
  </si>
  <si>
    <t>RG0112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</si>
</sst>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2">
    <font>
      <sz val="10"/>
      <name val="Arial"/>
      <family val="2"/>
    </font>
    <font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5" fontId="0" fillId="0" borderId="0" xfId="0" applyNumberFormat="1" applyAlignment="1">
      <alignment horizontal="center"/>
    </xf>
    <xf numFmtId="164" fontId="1" fillId="0" borderId="0" xfId="0" applyFont="1" applyAlignment="1">
      <alignment/>
    </xf>
    <xf numFmtId="164" fontId="0" fillId="0" borderId="1" xfId="0" applyBorder="1" applyAlignment="1">
      <alignment/>
    </xf>
    <xf numFmtId="166" fontId="0" fillId="0" borderId="2" xfId="0" applyNumberFormat="1" applyBorder="1" applyAlignment="1">
      <alignment/>
    </xf>
    <xf numFmtId="165" fontId="0" fillId="0" borderId="3" xfId="0" applyNumberFormat="1" applyFon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6" fontId="0" fillId="0" borderId="0" xfId="0" applyNumberFormat="1" applyAlignment="1">
      <alignment/>
    </xf>
    <xf numFmtId="164" fontId="0" fillId="0" borderId="4" xfId="0" applyBorder="1" applyAlignment="1">
      <alignment/>
    </xf>
    <xf numFmtId="166" fontId="0" fillId="0" borderId="5" xfId="0" applyNumberFormat="1" applyBorder="1" applyAlignment="1">
      <alignment/>
    </xf>
    <xf numFmtId="165" fontId="0" fillId="0" borderId="0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2" borderId="0" xfId="0" applyNumberFormat="1" applyFill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4" fontId="0" fillId="0" borderId="6" xfId="0" applyBorder="1" applyAlignment="1">
      <alignment/>
    </xf>
    <xf numFmtId="166" fontId="0" fillId="0" borderId="7" xfId="0" applyNumberFormat="1" applyBorder="1" applyAlignment="1">
      <alignment/>
    </xf>
    <xf numFmtId="165" fontId="0" fillId="2" borderId="8" xfId="0" applyNumberFormat="1" applyFill="1" applyBorder="1" applyAlignment="1">
      <alignment horizontal="center"/>
    </xf>
    <xf numFmtId="165" fontId="0" fillId="0" borderId="7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7"/>
  <sheetViews>
    <sheetView tabSelected="1" zoomScale="200" zoomScaleNormal="200" workbookViewId="0" topLeftCell="A1">
      <selection activeCell="D2" sqref="D2"/>
    </sheetView>
  </sheetViews>
  <sheetFormatPr defaultColWidth="12.57421875" defaultRowHeight="12.75"/>
  <cols>
    <col min="1" max="1" width="5.140625" style="0" customWidth="1"/>
    <col min="2" max="2" width="1.57421875" style="0" customWidth="1"/>
    <col min="3" max="3" width="9.140625" style="0" customWidth="1"/>
    <col min="4" max="10" width="9.140625" style="1" customWidth="1"/>
    <col min="11" max="11" width="1.57421875" style="1" customWidth="1"/>
    <col min="12" max="16384" width="11.57421875" style="0" customWidth="1"/>
  </cols>
  <sheetData>
    <row r="1" spans="1:14" ht="12.75">
      <c r="A1" s="2">
        <v>1.03</v>
      </c>
      <c r="B1" s="3"/>
      <c r="C1" s="4"/>
      <c r="D1" s="5" t="s">
        <v>0</v>
      </c>
      <c r="E1" s="5" t="s">
        <v>1</v>
      </c>
      <c r="F1" s="5" t="s">
        <v>2</v>
      </c>
      <c r="G1" s="5" t="s">
        <v>3</v>
      </c>
      <c r="H1" s="5" t="s">
        <v>4</v>
      </c>
      <c r="I1" s="5" t="s">
        <v>5</v>
      </c>
      <c r="J1" s="5" t="s">
        <v>6</v>
      </c>
      <c r="K1" s="6"/>
      <c r="L1" s="7"/>
      <c r="M1" s="7"/>
      <c r="N1" s="7"/>
    </row>
    <row r="2" spans="2:14" ht="12.75">
      <c r="B2" s="8"/>
      <c r="C2" s="9"/>
      <c r="J2" s="10"/>
      <c r="K2" s="11"/>
      <c r="L2" s="7"/>
      <c r="M2" s="7"/>
      <c r="N2" s="7"/>
    </row>
    <row r="3" spans="2:14" ht="12.75">
      <c r="B3" s="8"/>
      <c r="C3" s="9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0" t="s">
        <v>14</v>
      </c>
      <c r="K3" s="11"/>
      <c r="L3" s="7"/>
      <c r="M3" s="7"/>
      <c r="N3" s="7"/>
    </row>
    <row r="4" spans="2:14" ht="12.75">
      <c r="B4" s="8"/>
      <c r="C4" s="9"/>
      <c r="D4" s="12">
        <f>A1*68.5</f>
        <v>70.555</v>
      </c>
      <c r="E4" s="12">
        <f>A1*68.5</f>
        <v>70.555</v>
      </c>
      <c r="F4" s="12">
        <f>A1*68.5</f>
        <v>70.555</v>
      </c>
      <c r="G4" s="12">
        <f>A1*68.5</f>
        <v>70.555</v>
      </c>
      <c r="H4" s="12">
        <f>A1*68.5</f>
        <v>70.555</v>
      </c>
      <c r="I4" s="12">
        <f>A1*68.5</f>
        <v>70.555</v>
      </c>
      <c r="J4" s="13">
        <f>A1*68.5</f>
        <v>70.555</v>
      </c>
      <c r="K4" s="11"/>
      <c r="L4" s="7"/>
      <c r="M4" s="7"/>
      <c r="N4" s="7"/>
    </row>
    <row r="5" spans="2:14" ht="12.75">
      <c r="B5" s="8"/>
      <c r="C5" s="9"/>
      <c r="J5" s="10"/>
      <c r="K5" s="11"/>
      <c r="L5" s="7"/>
      <c r="M5" s="7"/>
      <c r="N5" s="7"/>
    </row>
    <row r="6" spans="2:14" ht="12.75">
      <c r="B6" s="8"/>
      <c r="C6" s="9" t="s">
        <v>15</v>
      </c>
      <c r="D6" s="1" t="s">
        <v>16</v>
      </c>
      <c r="E6" s="1" t="s">
        <v>17</v>
      </c>
      <c r="F6" s="1" t="s">
        <v>18</v>
      </c>
      <c r="G6" s="1" t="s">
        <v>19</v>
      </c>
      <c r="H6" s="1" t="s">
        <v>20</v>
      </c>
      <c r="I6" s="1" t="s">
        <v>21</v>
      </c>
      <c r="J6" s="10" t="s">
        <v>22</v>
      </c>
      <c r="K6" s="11"/>
      <c r="L6" s="7"/>
      <c r="M6" s="7"/>
      <c r="N6" s="7"/>
    </row>
    <row r="7" spans="2:14" ht="12.75">
      <c r="B7" s="8"/>
      <c r="C7" s="9"/>
      <c r="D7" s="12">
        <f>A1*68.5</f>
        <v>70.555</v>
      </c>
      <c r="E7" s="12">
        <f>A1*68.5</f>
        <v>70.555</v>
      </c>
      <c r="F7" s="12">
        <f>A1*68.5</f>
        <v>70.555</v>
      </c>
      <c r="G7" s="12">
        <f>A1*68.5</f>
        <v>70.555</v>
      </c>
      <c r="H7" s="12">
        <f>A1*68.5</f>
        <v>70.555</v>
      </c>
      <c r="I7" s="12">
        <f>A1*68.5</f>
        <v>70.555</v>
      </c>
      <c r="J7" s="13">
        <f>A1*68.5</f>
        <v>70.555</v>
      </c>
      <c r="K7" s="11"/>
      <c r="L7" s="7"/>
      <c r="M7" s="7"/>
      <c r="N7" s="7"/>
    </row>
    <row r="8" spans="2:14" ht="12.75">
      <c r="B8" s="8"/>
      <c r="C8" s="9"/>
      <c r="J8" s="10"/>
      <c r="K8" s="11"/>
      <c r="L8" s="7"/>
      <c r="M8" s="7"/>
      <c r="N8" s="7"/>
    </row>
    <row r="9" spans="2:14" ht="12.75">
      <c r="B9" s="8"/>
      <c r="C9" s="9" t="s">
        <v>23</v>
      </c>
      <c r="D9" s="1" t="s">
        <v>24</v>
      </c>
      <c r="E9" s="1" t="s">
        <v>25</v>
      </c>
      <c r="F9" s="1" t="s">
        <v>26</v>
      </c>
      <c r="G9" s="1" t="s">
        <v>27</v>
      </c>
      <c r="H9" s="1" t="s">
        <v>28</v>
      </c>
      <c r="I9" s="1" t="s">
        <v>29</v>
      </c>
      <c r="J9" s="10" t="s">
        <v>30</v>
      </c>
      <c r="K9" s="11"/>
      <c r="L9" s="7"/>
      <c r="M9" s="7"/>
      <c r="N9" s="7"/>
    </row>
    <row r="10" spans="2:14" ht="12.75">
      <c r="B10" s="8"/>
      <c r="C10" s="9"/>
      <c r="D10" s="12">
        <f>A1*56.6</f>
        <v>58.298</v>
      </c>
      <c r="E10" s="12">
        <f>A1*56.6</f>
        <v>58.298</v>
      </c>
      <c r="F10" s="12">
        <f>A1*56.6</f>
        <v>58.298</v>
      </c>
      <c r="G10" s="12">
        <f>A1*56.6</f>
        <v>58.298</v>
      </c>
      <c r="H10" s="12">
        <f>A1*56.6</f>
        <v>58.298</v>
      </c>
      <c r="I10" s="12">
        <f>A1*56.6</f>
        <v>58.298</v>
      </c>
      <c r="J10" s="13">
        <f>A1*56.6</f>
        <v>58.298</v>
      </c>
      <c r="K10" s="11"/>
      <c r="L10" s="7"/>
      <c r="M10" s="7"/>
      <c r="N10" s="7"/>
    </row>
    <row r="11" spans="2:14" ht="12.75">
      <c r="B11" s="8"/>
      <c r="C11" s="9"/>
      <c r="J11" s="10"/>
      <c r="K11" s="11"/>
      <c r="L11" s="7"/>
      <c r="M11" s="7"/>
      <c r="N11" s="7"/>
    </row>
    <row r="12" spans="2:14" ht="12.75">
      <c r="B12" s="8"/>
      <c r="C12" s="9" t="s">
        <v>31</v>
      </c>
      <c r="D12" s="1" t="s">
        <v>32</v>
      </c>
      <c r="E12" s="1" t="s">
        <v>33</v>
      </c>
      <c r="F12" s="1" t="s">
        <v>34</v>
      </c>
      <c r="G12" s="1" t="s">
        <v>35</v>
      </c>
      <c r="H12" s="1" t="s">
        <v>36</v>
      </c>
      <c r="I12" s="1" t="s">
        <v>37</v>
      </c>
      <c r="J12" s="10" t="s">
        <v>38</v>
      </c>
      <c r="K12" s="11"/>
      <c r="L12" s="7"/>
      <c r="M12" s="7"/>
      <c r="N12" s="7"/>
    </row>
    <row r="13" spans="2:14" ht="12.75">
      <c r="B13" s="8"/>
      <c r="C13" s="9"/>
      <c r="D13" s="12">
        <f>A1*55.7</f>
        <v>57.371</v>
      </c>
      <c r="E13" s="12">
        <f>A1*55.7</f>
        <v>57.371</v>
      </c>
      <c r="F13" s="12">
        <f>A1*55.7</f>
        <v>57.371</v>
      </c>
      <c r="G13" s="12">
        <f>A1*55.7</f>
        <v>57.371</v>
      </c>
      <c r="H13" s="12">
        <f>A1*55.7</f>
        <v>57.371</v>
      </c>
      <c r="I13" s="12">
        <f>A1*55.7</f>
        <v>57.371</v>
      </c>
      <c r="J13" s="13">
        <f>A1*55.7</f>
        <v>57.371</v>
      </c>
      <c r="K13" s="11"/>
      <c r="L13" s="7"/>
      <c r="M13" s="7"/>
      <c r="N13" s="7"/>
    </row>
    <row r="14" spans="2:14" ht="12.75">
      <c r="B14" s="8"/>
      <c r="C14" s="9"/>
      <c r="J14" s="10"/>
      <c r="K14" s="11"/>
      <c r="L14" s="7"/>
      <c r="M14" s="7"/>
      <c r="N14" s="7"/>
    </row>
    <row r="15" spans="2:14" ht="12.75">
      <c r="B15" s="8"/>
      <c r="C15" s="9" t="s">
        <v>39</v>
      </c>
      <c r="D15" s="1" t="s">
        <v>40</v>
      </c>
      <c r="E15" s="1" t="s">
        <v>41</v>
      </c>
      <c r="F15" s="1" t="s">
        <v>42</v>
      </c>
      <c r="G15" s="1" t="s">
        <v>43</v>
      </c>
      <c r="H15" s="1" t="s">
        <v>44</v>
      </c>
      <c r="I15" s="1" t="s">
        <v>45</v>
      </c>
      <c r="J15" s="10" t="s">
        <v>46</v>
      </c>
      <c r="K15" s="11"/>
      <c r="L15" s="7"/>
      <c r="M15" s="7"/>
      <c r="N15" s="7"/>
    </row>
    <row r="16" spans="2:14" ht="12.75">
      <c r="B16" s="8"/>
      <c r="C16" s="9"/>
      <c r="D16" s="12">
        <f>A1*58.6</f>
        <v>60.358000000000004</v>
      </c>
      <c r="E16" s="12">
        <f>A1*58.6</f>
        <v>60.358000000000004</v>
      </c>
      <c r="F16" s="12">
        <f>A1*58.6</f>
        <v>60.358000000000004</v>
      </c>
      <c r="G16" s="12">
        <f>A1*58.6</f>
        <v>60.358000000000004</v>
      </c>
      <c r="H16" s="12">
        <f>A1*58.6</f>
        <v>60.358000000000004</v>
      </c>
      <c r="I16" s="12">
        <f>A1*58.6</f>
        <v>60.358000000000004</v>
      </c>
      <c r="J16" s="13">
        <f>A1*58.6</f>
        <v>60.358000000000004</v>
      </c>
      <c r="K16" s="11"/>
      <c r="L16" s="7"/>
      <c r="M16" s="7"/>
      <c r="N16" s="7"/>
    </row>
    <row r="17" spans="2:14" ht="12.75">
      <c r="B17" s="8"/>
      <c r="C17" s="9"/>
      <c r="J17" s="10"/>
      <c r="K17" s="11"/>
      <c r="L17" s="7"/>
      <c r="M17" s="7"/>
      <c r="N17" s="7"/>
    </row>
    <row r="18" spans="2:14" ht="12.75">
      <c r="B18" s="8"/>
      <c r="C18" s="9" t="s">
        <v>47</v>
      </c>
      <c r="D18" s="1" t="s">
        <v>48</v>
      </c>
      <c r="E18" s="1" t="s">
        <v>49</v>
      </c>
      <c r="F18" s="1" t="s">
        <v>50</v>
      </c>
      <c r="G18" s="1" t="s">
        <v>51</v>
      </c>
      <c r="H18" s="1" t="s">
        <v>52</v>
      </c>
      <c r="I18" s="1" t="s">
        <v>53</v>
      </c>
      <c r="J18" s="10" t="s">
        <v>54</v>
      </c>
      <c r="K18" s="11"/>
      <c r="L18" s="7"/>
      <c r="M18" s="7"/>
      <c r="N18" s="7"/>
    </row>
    <row r="19" spans="2:14" ht="12.75">
      <c r="B19" s="8"/>
      <c r="C19" s="9"/>
      <c r="D19" s="12">
        <f>A1*47.9</f>
        <v>49.337</v>
      </c>
      <c r="E19" s="12">
        <f>A1*48.2</f>
        <v>49.646</v>
      </c>
      <c r="F19" s="12">
        <f>A1*48.5</f>
        <v>49.955</v>
      </c>
      <c r="G19" s="12">
        <f>A1*49.1</f>
        <v>50.573</v>
      </c>
      <c r="H19" s="12">
        <f>A1*49.1</f>
        <v>50.573</v>
      </c>
      <c r="I19" s="12">
        <f>A1*50.3</f>
        <v>51.809</v>
      </c>
      <c r="J19" s="13">
        <f>A1*52.2</f>
        <v>53.766000000000005</v>
      </c>
      <c r="K19" s="11"/>
      <c r="L19" s="7"/>
      <c r="M19" s="7"/>
      <c r="N19" s="7"/>
    </row>
    <row r="20" spans="2:14" ht="12.75">
      <c r="B20" s="8"/>
      <c r="C20" s="9"/>
      <c r="J20" s="10"/>
      <c r="K20" s="11"/>
      <c r="L20" s="7"/>
      <c r="M20" s="7"/>
      <c r="N20" s="7"/>
    </row>
    <row r="21" spans="2:14" ht="12.75">
      <c r="B21" s="8"/>
      <c r="C21" s="9" t="s">
        <v>55</v>
      </c>
      <c r="D21" s="1" t="s">
        <v>56</v>
      </c>
      <c r="E21" s="1" t="s">
        <v>57</v>
      </c>
      <c r="F21" s="1" t="s">
        <v>58</v>
      </c>
      <c r="G21" s="1" t="s">
        <v>59</v>
      </c>
      <c r="H21" s="1" t="s">
        <v>60</v>
      </c>
      <c r="I21" s="1" t="s">
        <v>61</v>
      </c>
      <c r="J21" s="10" t="s">
        <v>62</v>
      </c>
      <c r="K21" s="11"/>
      <c r="L21" s="7"/>
      <c r="M21" s="7"/>
      <c r="N21" s="7"/>
    </row>
    <row r="22" spans="2:14" ht="12.75">
      <c r="B22" s="8"/>
      <c r="C22" s="9"/>
      <c r="D22" s="12">
        <f>A1*56.9</f>
        <v>58.607</v>
      </c>
      <c r="E22" s="12">
        <f>A1*56.9</f>
        <v>58.607</v>
      </c>
      <c r="F22" s="12">
        <f>A1*56.9</f>
        <v>58.607</v>
      </c>
      <c r="G22" s="12">
        <f>A1*56.9</f>
        <v>58.607</v>
      </c>
      <c r="H22" s="12">
        <f>A1*56.9</f>
        <v>58.607</v>
      </c>
      <c r="I22" s="12">
        <f>A1*56.9</f>
        <v>58.607</v>
      </c>
      <c r="J22" s="13">
        <f>A1*56.9</f>
        <v>58.607</v>
      </c>
      <c r="K22" s="11"/>
      <c r="L22" s="7"/>
      <c r="M22" s="7"/>
      <c r="N22" s="7"/>
    </row>
    <row r="23" spans="2:14" ht="12.75">
      <c r="B23" s="8"/>
      <c r="C23" s="9"/>
      <c r="J23" s="10"/>
      <c r="K23" s="11"/>
      <c r="L23" s="7"/>
      <c r="M23" s="7"/>
      <c r="N23" s="7"/>
    </row>
    <row r="24" spans="2:14" ht="12.75">
      <c r="B24" s="8"/>
      <c r="C24" s="9" t="s">
        <v>63</v>
      </c>
      <c r="D24" s="1" t="s">
        <v>64</v>
      </c>
      <c r="E24" s="1" t="s">
        <v>65</v>
      </c>
      <c r="F24" s="1" t="s">
        <v>66</v>
      </c>
      <c r="G24" s="1" t="s">
        <v>67</v>
      </c>
      <c r="H24" s="1" t="s">
        <v>68</v>
      </c>
      <c r="I24" s="1" t="s">
        <v>69</v>
      </c>
      <c r="J24" s="10" t="s">
        <v>70</v>
      </c>
      <c r="K24" s="11"/>
      <c r="L24" s="7"/>
      <c r="M24" s="7"/>
      <c r="N24" s="7"/>
    </row>
    <row r="25" spans="2:14" ht="12.75">
      <c r="B25" s="8"/>
      <c r="C25" s="9"/>
      <c r="D25" s="12">
        <f>A1*47.9</f>
        <v>49.337</v>
      </c>
      <c r="E25" s="12">
        <f>A1*48.2</f>
        <v>49.646</v>
      </c>
      <c r="F25" s="12">
        <f>A1*48.5</f>
        <v>49.955</v>
      </c>
      <c r="G25" s="12">
        <f>A1*49.1</f>
        <v>50.573</v>
      </c>
      <c r="H25" s="12">
        <f>A1*49.1</f>
        <v>50.573</v>
      </c>
      <c r="I25" s="12">
        <f>A1*50.3</f>
        <v>51.809</v>
      </c>
      <c r="J25" s="13">
        <f>A1*52.2</f>
        <v>53.766000000000005</v>
      </c>
      <c r="K25" s="11"/>
      <c r="L25" s="7"/>
      <c r="M25" s="7"/>
      <c r="N25" s="7"/>
    </row>
    <row r="26" spans="2:14" ht="12.75">
      <c r="B26" s="8"/>
      <c r="C26" s="9"/>
      <c r="J26" s="10"/>
      <c r="K26" s="11"/>
      <c r="L26" s="7"/>
      <c r="M26" s="7"/>
      <c r="N26" s="7"/>
    </row>
    <row r="27" spans="2:14" ht="12.75">
      <c r="B27" s="8"/>
      <c r="C27" s="9" t="s">
        <v>71</v>
      </c>
      <c r="D27" s="1" t="s">
        <v>72</v>
      </c>
      <c r="E27" s="1" t="s">
        <v>73</v>
      </c>
      <c r="F27" s="1" t="s">
        <v>74</v>
      </c>
      <c r="G27" s="1" t="s">
        <v>75</v>
      </c>
      <c r="H27" s="1" t="s">
        <v>76</v>
      </c>
      <c r="I27" s="1" t="s">
        <v>77</v>
      </c>
      <c r="J27" s="10" t="s">
        <v>78</v>
      </c>
      <c r="K27" s="11"/>
      <c r="L27" s="7"/>
      <c r="M27" s="7"/>
      <c r="N27" s="7"/>
    </row>
    <row r="28" spans="2:14" ht="12.75">
      <c r="B28" s="8"/>
      <c r="C28" s="9"/>
      <c r="D28" s="12">
        <f>A1*49.7</f>
        <v>51.191</v>
      </c>
      <c r="E28" s="12">
        <f>A1*49.9</f>
        <v>51.397</v>
      </c>
      <c r="F28" s="12">
        <f>A1*50.3</f>
        <v>51.809</v>
      </c>
      <c r="G28" s="12">
        <f>A1*51.1</f>
        <v>52.633</v>
      </c>
      <c r="H28" s="12">
        <f>A1*51.1</f>
        <v>52.633</v>
      </c>
      <c r="I28" s="12">
        <f>A1*52.2</f>
        <v>53.766000000000005</v>
      </c>
      <c r="J28" s="13">
        <f>A1*54.9</f>
        <v>56.547</v>
      </c>
      <c r="K28" s="11"/>
      <c r="L28" s="7"/>
      <c r="M28" s="7"/>
      <c r="N28" s="7"/>
    </row>
    <row r="29" spans="2:14" ht="12.75">
      <c r="B29" s="8"/>
      <c r="C29" s="9"/>
      <c r="D29" s="10"/>
      <c r="E29" s="10"/>
      <c r="F29" s="10"/>
      <c r="G29" s="10"/>
      <c r="H29" s="10"/>
      <c r="I29" s="10"/>
      <c r="J29" s="10"/>
      <c r="K29" s="11"/>
      <c r="L29" s="7"/>
      <c r="M29" s="7"/>
      <c r="N29" s="7"/>
    </row>
    <row r="30" spans="2:14" ht="12.75">
      <c r="B30" s="8"/>
      <c r="C30" s="9" t="s">
        <v>79</v>
      </c>
      <c r="D30" s="1" t="s">
        <v>80</v>
      </c>
      <c r="E30" s="1" t="s">
        <v>81</v>
      </c>
      <c r="F30" s="1" t="s">
        <v>82</v>
      </c>
      <c r="G30" s="1" t="s">
        <v>83</v>
      </c>
      <c r="H30" s="1" t="s">
        <v>84</v>
      </c>
      <c r="I30" s="1" t="s">
        <v>85</v>
      </c>
      <c r="J30" s="1" t="s">
        <v>86</v>
      </c>
      <c r="K30" s="11"/>
      <c r="L30" s="7"/>
      <c r="M30" s="7"/>
      <c r="N30" s="7"/>
    </row>
    <row r="31" spans="2:14" ht="12.75">
      <c r="B31" s="14"/>
      <c r="C31" s="15"/>
      <c r="D31" s="16">
        <f>A1*48.2</f>
        <v>49.646</v>
      </c>
      <c r="E31" s="16">
        <f>A1*48.5</f>
        <v>49.955</v>
      </c>
      <c r="F31" s="16">
        <f>A1*49.7</f>
        <v>51.191</v>
      </c>
      <c r="G31" s="16">
        <f>A1*50.5</f>
        <v>52.015</v>
      </c>
      <c r="H31" s="16">
        <f>A1*50.5</f>
        <v>52.015</v>
      </c>
      <c r="I31" s="16">
        <f>A1*51.1</f>
        <v>52.633</v>
      </c>
      <c r="J31" s="16">
        <f>A1*53.4</f>
        <v>55.002</v>
      </c>
      <c r="K31" s="17"/>
      <c r="L31" s="7"/>
      <c r="M31" s="7"/>
      <c r="N31" s="7"/>
    </row>
    <row r="32" spans="3:14" ht="12.75">
      <c r="C32" s="7"/>
      <c r="L32" s="7"/>
      <c r="M32" s="7"/>
      <c r="N32" s="7"/>
    </row>
    <row r="33" spans="3:14" ht="12.75">
      <c r="C33" s="7"/>
      <c r="L33" s="7"/>
      <c r="M33" s="7"/>
      <c r="N33" s="7"/>
    </row>
    <row r="34" spans="3:14" ht="12.75">
      <c r="C34" s="7"/>
      <c r="L34" s="7"/>
      <c r="M34" s="7"/>
      <c r="N34" s="7"/>
    </row>
    <row r="35" spans="3:14" ht="12.75">
      <c r="C35" s="7"/>
      <c r="L35" s="7"/>
      <c r="M35" s="7"/>
      <c r="N35" s="7"/>
    </row>
    <row r="36" spans="3:14" ht="12.75">
      <c r="C36" s="7"/>
      <c r="L36" s="7"/>
      <c r="M36" s="7"/>
      <c r="N36" s="7"/>
    </row>
    <row r="37" spans="3:14" ht="12.75">
      <c r="C37" s="7"/>
      <c r="L37" s="7"/>
      <c r="M37" s="7"/>
      <c r="N37" s="7"/>
    </row>
    <row r="38" spans="3:14" ht="12.75">
      <c r="C38" s="7"/>
      <c r="L38" s="7"/>
      <c r="M38" s="7"/>
      <c r="N38" s="7"/>
    </row>
    <row r="39" spans="3:14" ht="12.75">
      <c r="C39" s="7"/>
      <c r="L39" s="7"/>
      <c r="M39" s="7"/>
      <c r="N39" s="7"/>
    </row>
    <row r="40" spans="3:14" ht="12.75">
      <c r="C40" s="7"/>
      <c r="L40" s="7"/>
      <c r="M40" s="7"/>
      <c r="N40" s="7"/>
    </row>
    <row r="41" spans="3:14" ht="12.75">
      <c r="C41" s="7"/>
      <c r="L41" s="7"/>
      <c r="M41" s="7"/>
      <c r="N41" s="7"/>
    </row>
    <row r="42" spans="3:14" ht="12.75">
      <c r="C42" s="7"/>
      <c r="L42" s="7"/>
      <c r="M42" s="7"/>
      <c r="N42" s="7"/>
    </row>
    <row r="43" spans="3:14" ht="12.75">
      <c r="C43" s="7"/>
      <c r="L43" s="7"/>
      <c r="M43" s="7"/>
      <c r="N43" s="7"/>
    </row>
    <row r="44" spans="3:14" ht="12.75">
      <c r="C44" s="7"/>
      <c r="L44" s="7"/>
      <c r="M44" s="7"/>
      <c r="N44" s="7"/>
    </row>
    <row r="45" spans="3:14" ht="12.75">
      <c r="C45" s="7"/>
      <c r="L45" s="7"/>
      <c r="M45" s="7"/>
      <c r="N45" s="7"/>
    </row>
    <row r="46" spans="3:14" ht="12.75">
      <c r="C46" s="7"/>
      <c r="L46" s="7"/>
      <c r="M46" s="7"/>
      <c r="N46" s="7"/>
    </row>
    <row r="47" spans="3:14" ht="12.75">
      <c r="C47" s="7"/>
      <c r="L47" s="7"/>
      <c r="M47" s="7"/>
      <c r="N47" s="7"/>
    </row>
    <row r="48" spans="3:14" ht="12.75">
      <c r="C48" s="7"/>
      <c r="L48" s="7"/>
      <c r="M48" s="7"/>
      <c r="N48" s="7"/>
    </row>
    <row r="49" spans="3:14" ht="12.75">
      <c r="C49" s="7"/>
      <c r="L49" s="7"/>
      <c r="M49" s="7"/>
      <c r="N49" s="7"/>
    </row>
    <row r="50" spans="3:14" ht="12.75">
      <c r="C50" s="7"/>
      <c r="L50" s="7"/>
      <c r="M50" s="7"/>
      <c r="N50" s="7"/>
    </row>
    <row r="51" spans="3:14" ht="12.75">
      <c r="C51" s="7"/>
      <c r="L51" s="7"/>
      <c r="M51" s="7"/>
      <c r="N51" s="7"/>
    </row>
    <row r="52" spans="3:14" ht="12.75">
      <c r="C52" s="7"/>
      <c r="L52" s="7"/>
      <c r="M52" s="7"/>
      <c r="N52" s="7"/>
    </row>
    <row r="53" spans="3:14" ht="12.75">
      <c r="C53" s="7"/>
      <c r="L53" s="7"/>
      <c r="M53" s="7"/>
      <c r="N53" s="7"/>
    </row>
    <row r="54" spans="3:14" ht="12.75">
      <c r="C54" s="7"/>
      <c r="L54" s="7"/>
      <c r="M54" s="7"/>
      <c r="N54" s="7"/>
    </row>
    <row r="55" spans="3:14" ht="12.75">
      <c r="C55" s="7"/>
      <c r="L55" s="7"/>
      <c r="M55" s="7"/>
      <c r="N55" s="7"/>
    </row>
    <row r="56" spans="3:14" ht="12.75">
      <c r="C56" s="7"/>
      <c r="L56" s="7"/>
      <c r="M56" s="7"/>
      <c r="N56" s="7"/>
    </row>
    <row r="57" spans="3:14" ht="12.75">
      <c r="C57" s="7"/>
      <c r="L57" s="7"/>
      <c r="M57" s="7"/>
      <c r="N57" s="7"/>
    </row>
    <row r="58" spans="3:14" ht="12.75">
      <c r="C58" s="7"/>
      <c r="L58" s="7"/>
      <c r="M58" s="7"/>
      <c r="N58" s="7"/>
    </row>
    <row r="59" spans="3:14" ht="12.75">
      <c r="C59" s="7"/>
      <c r="L59" s="7"/>
      <c r="M59" s="7"/>
      <c r="N59" s="7"/>
    </row>
    <row r="60" spans="3:14" ht="12.75">
      <c r="C60" s="7"/>
      <c r="L60" s="7"/>
      <c r="M60" s="7"/>
      <c r="N60" s="7"/>
    </row>
    <row r="61" spans="3:14" ht="12.75">
      <c r="C61" s="7"/>
      <c r="L61" s="7"/>
      <c r="M61" s="7"/>
      <c r="N61" s="7"/>
    </row>
    <row r="62" spans="3:14" ht="12.75">
      <c r="C62" s="7"/>
      <c r="L62" s="7"/>
      <c r="M62" s="7"/>
      <c r="N62" s="7"/>
    </row>
    <row r="63" spans="3:14" ht="12.75">
      <c r="C63" s="7"/>
      <c r="L63" s="7"/>
      <c r="M63" s="7"/>
      <c r="N63" s="7"/>
    </row>
    <row r="64" spans="3:14" ht="12.75">
      <c r="C64" s="7"/>
      <c r="L64" s="7"/>
      <c r="M64" s="7"/>
      <c r="N64" s="7"/>
    </row>
    <row r="65" spans="3:14" ht="12.75">
      <c r="C65" s="7"/>
      <c r="L65" s="7"/>
      <c r="M65" s="7"/>
      <c r="N65" s="7"/>
    </row>
    <row r="66" spans="3:14" ht="12.75">
      <c r="C66" s="7"/>
      <c r="L66" s="7"/>
      <c r="M66" s="7"/>
      <c r="N66" s="7"/>
    </row>
    <row r="67" spans="3:14" ht="12.75">
      <c r="C67" s="7"/>
      <c r="L67" s="7"/>
      <c r="M67" s="7"/>
      <c r="N67" s="7"/>
    </row>
    <row r="68" spans="3:14" ht="12.75">
      <c r="C68" s="7"/>
      <c r="L68" s="7"/>
      <c r="M68" s="7"/>
      <c r="N68" s="7"/>
    </row>
    <row r="69" spans="3:14" ht="12.75">
      <c r="C69" s="7"/>
      <c r="L69" s="7"/>
      <c r="M69" s="7"/>
      <c r="N69" s="7"/>
    </row>
    <row r="70" spans="3:14" ht="12.75">
      <c r="C70" s="7"/>
      <c r="L70" s="7"/>
      <c r="M70" s="7"/>
      <c r="N70" s="7"/>
    </row>
    <row r="71" spans="3:14" ht="12.75">
      <c r="C71" s="7"/>
      <c r="L71" s="7"/>
      <c r="M71" s="7"/>
      <c r="N71" s="7"/>
    </row>
    <row r="72" spans="3:14" ht="12.75">
      <c r="C72" s="7"/>
      <c r="L72" s="7"/>
      <c r="M72" s="7"/>
      <c r="N72" s="7"/>
    </row>
    <row r="73" spans="3:14" ht="12.75">
      <c r="C73" s="7"/>
      <c r="L73" s="7"/>
      <c r="M73" s="7"/>
      <c r="N73" s="7"/>
    </row>
    <row r="74" spans="3:14" ht="12.75">
      <c r="C74" s="7"/>
      <c r="L74" s="7"/>
      <c r="M74" s="7"/>
      <c r="N74" s="7"/>
    </row>
    <row r="75" spans="3:14" ht="12.75">
      <c r="C75" s="7"/>
      <c r="L75" s="7"/>
      <c r="M75" s="7"/>
      <c r="N75" s="7"/>
    </row>
    <row r="76" spans="3:14" ht="12.75">
      <c r="C76" s="7"/>
      <c r="L76" s="7"/>
      <c r="M76" s="7"/>
      <c r="N76" s="7"/>
    </row>
    <row r="77" spans="3:14" ht="12.75">
      <c r="C77" s="7"/>
      <c r="L77" s="7"/>
      <c r="M77" s="7"/>
      <c r="N77" s="7"/>
    </row>
    <row r="78" spans="3:14" ht="12.75">
      <c r="C78" s="7"/>
      <c r="L78" s="7"/>
      <c r="M78" s="7"/>
      <c r="N78" s="7"/>
    </row>
    <row r="79" spans="3:14" ht="12.75">
      <c r="C79" s="7"/>
      <c r="L79" s="7"/>
      <c r="M79" s="7"/>
      <c r="N79" s="7"/>
    </row>
    <row r="80" spans="3:14" ht="12.75">
      <c r="C80" s="7"/>
      <c r="L80" s="7"/>
      <c r="M80" s="7"/>
      <c r="N80" s="7"/>
    </row>
    <row r="81" spans="3:14" ht="12.75">
      <c r="C81" s="7"/>
      <c r="L81" s="7"/>
      <c r="M81" s="7"/>
      <c r="N81" s="7"/>
    </row>
    <row r="82" spans="3:14" ht="12.75">
      <c r="C82" s="7"/>
      <c r="L82" s="7"/>
      <c r="M82" s="7"/>
      <c r="N82" s="7"/>
    </row>
    <row r="83" spans="3:14" ht="12.75">
      <c r="C83" s="7"/>
      <c r="L83" s="7"/>
      <c r="M83" s="7"/>
      <c r="N83" s="7"/>
    </row>
    <row r="84" spans="3:14" ht="12.75">
      <c r="C84" s="7"/>
      <c r="L84" s="7"/>
      <c r="M84" s="7"/>
      <c r="N84" s="7"/>
    </row>
    <row r="85" spans="3:14" ht="12.75">
      <c r="C85" s="7"/>
      <c r="L85" s="7"/>
      <c r="M85" s="7"/>
      <c r="N85" s="7"/>
    </row>
    <row r="86" spans="3:14" ht="12.75">
      <c r="C86" s="7"/>
      <c r="L86" s="7"/>
      <c r="M86" s="7"/>
      <c r="N86" s="7"/>
    </row>
    <row r="87" spans="3:14" ht="12.75">
      <c r="C87" s="7"/>
      <c r="L87" s="7"/>
      <c r="M87" s="7"/>
      <c r="N87" s="7"/>
    </row>
    <row r="88" spans="3:14" ht="12.75">
      <c r="C88" s="7"/>
      <c r="L88" s="7"/>
      <c r="M88" s="7"/>
      <c r="N88" s="7"/>
    </row>
    <row r="89" spans="3:14" ht="12.75">
      <c r="C89" s="7"/>
      <c r="L89" s="7"/>
      <c r="M89" s="7"/>
      <c r="N89" s="7"/>
    </row>
    <row r="90" spans="3:14" ht="12.75">
      <c r="C90" s="7"/>
      <c r="L90" s="7"/>
      <c r="M90" s="7"/>
      <c r="N90" s="7"/>
    </row>
    <row r="91" spans="3:14" ht="12.75">
      <c r="C91" s="7"/>
      <c r="L91" s="7"/>
      <c r="M91" s="7"/>
      <c r="N91" s="7"/>
    </row>
    <row r="92" spans="3:14" ht="12.75">
      <c r="C92" s="7"/>
      <c r="L92" s="7"/>
      <c r="M92" s="7"/>
      <c r="N92" s="7"/>
    </row>
    <row r="93" spans="3:14" ht="12.75">
      <c r="C93" s="7"/>
      <c r="L93" s="7"/>
      <c r="M93" s="7"/>
      <c r="N93" s="7"/>
    </row>
    <row r="94" spans="3:14" ht="12.75">
      <c r="C94" s="7"/>
      <c r="L94" s="7"/>
      <c r="M94" s="7"/>
      <c r="N94" s="7"/>
    </row>
    <row r="95" spans="3:14" ht="12.75">
      <c r="C95" s="7"/>
      <c r="L95" s="7"/>
      <c r="M95" s="7"/>
      <c r="N95" s="7"/>
    </row>
    <row r="96" spans="3:14" ht="12.75">
      <c r="C96" s="7"/>
      <c r="L96" s="7"/>
      <c r="M96" s="7"/>
      <c r="N96" s="7"/>
    </row>
    <row r="97" spans="3:14" ht="12.75">
      <c r="C97" s="7"/>
      <c r="L97" s="7"/>
      <c r="M97" s="7"/>
      <c r="N97" s="7"/>
    </row>
    <row r="98" spans="3:14" ht="12.75">
      <c r="C98" s="7"/>
      <c r="L98" s="7"/>
      <c r="M98" s="7"/>
      <c r="N98" s="7"/>
    </row>
    <row r="99" spans="3:14" ht="12.75">
      <c r="C99" s="7"/>
      <c r="L99" s="7"/>
      <c r="M99" s="7"/>
      <c r="N99" s="7"/>
    </row>
    <row r="100" spans="3:14" ht="12.75">
      <c r="C100" s="7"/>
      <c r="L100" s="7"/>
      <c r="M100" s="7"/>
      <c r="N100" s="7"/>
    </row>
    <row r="101" spans="3:14" ht="12.75">
      <c r="C101" s="7"/>
      <c r="L101" s="7"/>
      <c r="M101" s="7"/>
      <c r="N101" s="7"/>
    </row>
    <row r="102" spans="3:14" ht="12.75">
      <c r="C102" s="7"/>
      <c r="L102" s="7"/>
      <c r="M102" s="7"/>
      <c r="N102" s="7"/>
    </row>
    <row r="103" spans="3:14" ht="12.75">
      <c r="C103" s="7"/>
      <c r="L103" s="7"/>
      <c r="M103" s="7"/>
      <c r="N103" s="7"/>
    </row>
    <row r="104" spans="3:14" ht="12.75">
      <c r="C104" s="7"/>
      <c r="L104" s="7"/>
      <c r="M104" s="7"/>
      <c r="N104" s="7"/>
    </row>
    <row r="105" spans="3:14" ht="12.75">
      <c r="C105" s="7"/>
      <c r="L105" s="7"/>
      <c r="M105" s="7"/>
      <c r="N105" s="7"/>
    </row>
    <row r="106" spans="3:14" ht="12.75">
      <c r="C106" s="7"/>
      <c r="L106" s="7"/>
      <c r="M106" s="7"/>
      <c r="N106" s="7"/>
    </row>
    <row r="107" spans="3:14" ht="12.75">
      <c r="C107" s="7"/>
      <c r="L107" s="7"/>
      <c r="M107" s="7"/>
      <c r="N107" s="7"/>
    </row>
  </sheetData>
  <printOptions/>
  <pageMargins left="0.7875" right="0.7875" top="1.1263888888888889" bottom="0.6694444444444445" header="0.7083333333333334" footer="0.5118055555555556"/>
  <pageSetup firstPageNumber="1" useFirstPageNumber="1" horizontalDpi="300" verticalDpi="300" orientation="portrait" paperSize="9"/>
  <headerFooter alignWithMargins="0">
    <oddHeader>&amp;C&amp;"Times New Roman,tučné"&amp;13Ceník lamelových stopkových kotoučů Bibiele na rok 2009
&amp;"Times New Roman,obyčejné"&amp;10Uvedené ceny jsou bez DPH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1263888888888889" bottom="0.6694444444444445" header="0.7083333333333334" footer="0.5118055555555556"/>
  <pageSetup horizontalDpi="300" verticalDpi="300" orientation="portrait" paperSize="9"/>
  <headerFooter alignWithMargins="0">
    <oddHeader>&amp;C&amp;"Times New Roman,tučné"&amp;13Ceník lamelových stopkových kotoučů Bibiele na rok 2008
&amp;"Times New Roman,obyčejné"&amp;10Uvedené ceny jsou bez DPH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1263888888888889" bottom="0.6694444444444445" header="0.7083333333333334" footer="0.5118055555555556"/>
  <pageSetup horizontalDpi="300" verticalDpi="300" orientation="portrait" paperSize="9"/>
  <headerFooter alignWithMargins="0">
    <oddHeader>&amp;C&amp;"Times New Roman,tučné"&amp;13Ceník lamelových stopkových kotoučů Bibiele na rok 2008
&amp;"Times New Roman,obyčejné"&amp;10Uvedené ceny jsou bez DPH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Pešina</dc:creator>
  <cp:keywords/>
  <dc:description/>
  <cp:lastModifiedBy>Tomáš Pešina</cp:lastModifiedBy>
  <dcterms:created xsi:type="dcterms:W3CDTF">2008-11-27T08:45:12Z</dcterms:created>
  <dcterms:modified xsi:type="dcterms:W3CDTF">2009-02-07T12:59:47Z</dcterms:modified>
  <cp:category/>
  <cp:version/>
  <cp:contentType/>
  <cp:contentStatus/>
  <cp:revision>49</cp:revision>
</cp:coreProperties>
</file>